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-III" sheetId="1" r:id="rId1"/>
    <sheet name="02 ketv." sheetId="2" r:id="rId2"/>
    <sheet name="01" sheetId="3" r:id="rId3"/>
  </sheets>
  <definedNames>
    <definedName name="_xlnm.Print_Area" localSheetId="2">'01'!$A$1:$M$25</definedName>
    <definedName name="_xlnm.Print_Area" localSheetId="1">'02 ketv.'!$A$1:$M$25</definedName>
    <definedName name="_xlnm.Print_Titles" localSheetId="2">'01'!$10:$12</definedName>
    <definedName name="_xlnm.Print_Titles" localSheetId="1">'02 ketv.'!$10:$12</definedName>
  </definedNames>
  <calcPr fullCalcOnLoad="1"/>
</workbook>
</file>

<file path=xl/sharedStrings.xml><?xml version="1.0" encoding="utf-8"?>
<sst xmlns="http://schemas.openxmlformats.org/spreadsheetml/2006/main" count="138" uniqueCount="40">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</sst>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68" zoomScaleNormal="68" zoomScalePageLayoutView="0" workbookViewId="0" topLeftCell="A1">
      <selection activeCell="P21" sqref="P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1">
        <f>SUM(C14:C15)</f>
        <v>210148</v>
      </c>
      <c r="D13" s="1">
        <f>SUM(D14:D15)</f>
        <v>198110</v>
      </c>
      <c r="E13" s="1">
        <f>SUM(E14)</f>
        <v>-3131</v>
      </c>
      <c r="F13" s="1">
        <v>6620</v>
      </c>
      <c r="G13" s="3"/>
      <c r="H13" s="3"/>
      <c r="I13" s="1">
        <f>SUM(I14:I15)</f>
        <v>-202999</v>
      </c>
      <c r="J13" s="3"/>
      <c r="K13" s="3"/>
      <c r="L13" s="3"/>
      <c r="M13" s="1">
        <f>SUM(C13+D13+I13+E13+F13)</f>
        <v>208748</v>
      </c>
    </row>
    <row r="14" spans="1:13" ht="15" customHeight="1">
      <c r="A14" s="2" t="s">
        <v>7</v>
      </c>
      <c r="B14" s="4" t="s">
        <v>8</v>
      </c>
      <c r="C14" s="2">
        <v>207926</v>
      </c>
      <c r="D14" s="2"/>
      <c r="E14" s="2">
        <v>-3131</v>
      </c>
      <c r="F14" s="2"/>
      <c r="G14" s="3"/>
      <c r="H14" s="3"/>
      <c r="I14" s="2"/>
      <c r="J14" s="3"/>
      <c r="K14" s="3"/>
      <c r="L14" s="3"/>
      <c r="M14" s="2">
        <f>SUM(C14+E14+I14)</f>
        <v>204795</v>
      </c>
    </row>
    <row r="15" spans="1:13" ht="15" customHeight="1">
      <c r="A15" s="2" t="s">
        <v>9</v>
      </c>
      <c r="B15" s="4" t="s">
        <v>10</v>
      </c>
      <c r="C15" s="2">
        <v>2222</v>
      </c>
      <c r="D15" s="2">
        <v>198110</v>
      </c>
      <c r="E15" s="2"/>
      <c r="F15" s="2">
        <f>SUM(F13)</f>
        <v>6620</v>
      </c>
      <c r="G15" s="3"/>
      <c r="H15" s="3"/>
      <c r="I15" s="2">
        <v>-202999</v>
      </c>
      <c r="J15" s="3"/>
      <c r="K15" s="3"/>
      <c r="L15" s="3"/>
      <c r="M15" s="2">
        <f>SUM(C15+D15+F15+I15)</f>
        <v>3953</v>
      </c>
    </row>
    <row r="16" spans="1:13" ht="74.25" customHeight="1">
      <c r="A16" s="1" t="s">
        <v>11</v>
      </c>
      <c r="B16" s="6" t="s">
        <v>38</v>
      </c>
      <c r="C16" s="1">
        <f>SUM(C17:C18)</f>
        <v>2649371</v>
      </c>
      <c r="D16" s="1">
        <f>SUM(D17:D18)</f>
        <v>328300</v>
      </c>
      <c r="E16" s="2"/>
      <c r="F16" s="3"/>
      <c r="G16" s="3"/>
      <c r="H16" s="3"/>
      <c r="I16" s="1">
        <f>SUM(I17:I18)</f>
        <v>-359073</v>
      </c>
      <c r="J16" s="3"/>
      <c r="K16" s="3"/>
      <c r="L16" s="3"/>
      <c r="M16" s="1">
        <f>SUM(C16+D16+I16)</f>
        <v>2618598</v>
      </c>
    </row>
    <row r="17" spans="1:13" ht="15" customHeight="1">
      <c r="A17" s="2" t="s">
        <v>32</v>
      </c>
      <c r="B17" s="4" t="s">
        <v>8</v>
      </c>
      <c r="C17" s="2">
        <v>2649345</v>
      </c>
      <c r="D17" s="2"/>
      <c r="E17" s="2"/>
      <c r="F17" s="3"/>
      <c r="G17" s="3"/>
      <c r="H17" s="3"/>
      <c r="I17" s="2">
        <v>-31426</v>
      </c>
      <c r="J17" s="3"/>
      <c r="K17" s="3"/>
      <c r="L17" s="3"/>
      <c r="M17" s="2">
        <f>SUM(C17+I17)</f>
        <v>2617919</v>
      </c>
    </row>
    <row r="18" spans="1:13" ht="15" customHeight="1">
      <c r="A18" s="2" t="s">
        <v>33</v>
      </c>
      <c r="B18" s="4" t="s">
        <v>10</v>
      </c>
      <c r="C18" s="2">
        <v>26</v>
      </c>
      <c r="D18" s="2">
        <v>328300</v>
      </c>
      <c r="E18" s="2"/>
      <c r="F18" s="3"/>
      <c r="G18" s="3"/>
      <c r="H18" s="3"/>
      <c r="I18" s="2">
        <v>-327647</v>
      </c>
      <c r="J18" s="3"/>
      <c r="K18" s="3"/>
      <c r="L18" s="3"/>
      <c r="M18" s="2">
        <f>SUM(C18+D18+F18+I18)</f>
        <v>679</v>
      </c>
    </row>
    <row r="19" spans="1:13" ht="114.75" customHeight="1">
      <c r="A19" s="1" t="s">
        <v>12</v>
      </c>
      <c r="B19" s="6" t="s">
        <v>39</v>
      </c>
      <c r="C19" s="2"/>
      <c r="D19" s="2"/>
      <c r="E19" s="2"/>
      <c r="F19" s="3"/>
      <c r="G19" s="3"/>
      <c r="H19" s="3"/>
      <c r="I19" s="2"/>
      <c r="J19" s="3"/>
      <c r="K19" s="3"/>
      <c r="L19" s="3"/>
      <c r="M19" s="2"/>
    </row>
    <row r="20" spans="1:13" ht="15" customHeight="1">
      <c r="A20" s="2" t="s">
        <v>14</v>
      </c>
      <c r="B20" s="4" t="s">
        <v>8</v>
      </c>
      <c r="C20" s="2"/>
      <c r="D20" s="2"/>
      <c r="E20" s="2"/>
      <c r="F20" s="3"/>
      <c r="G20" s="3"/>
      <c r="H20" s="3"/>
      <c r="I20" s="2"/>
      <c r="J20" s="3"/>
      <c r="K20" s="3"/>
      <c r="L20" s="3"/>
      <c r="M20" s="2"/>
    </row>
    <row r="21" spans="1:13" ht="15" customHeight="1">
      <c r="A21" s="2" t="s">
        <v>34</v>
      </c>
      <c r="B21" s="4" t="s">
        <v>10</v>
      </c>
      <c r="C21" s="2"/>
      <c r="D21" s="2"/>
      <c r="E21" s="2"/>
      <c r="F21" s="3"/>
      <c r="G21" s="3"/>
      <c r="H21" s="3"/>
      <c r="I21" s="2"/>
      <c r="J21" s="3"/>
      <c r="K21" s="3"/>
      <c r="L21" s="3"/>
      <c r="M21" s="2"/>
    </row>
    <row r="22" spans="1:13" ht="15" customHeight="1">
      <c r="A22" s="1" t="s">
        <v>15</v>
      </c>
      <c r="B22" s="6" t="s">
        <v>13</v>
      </c>
      <c r="C22" s="1">
        <f>SUM(C23:C24)</f>
        <v>7979</v>
      </c>
      <c r="D22" s="1">
        <f>SUM(D24)</f>
        <v>0</v>
      </c>
      <c r="E22" s="1">
        <f>SUM(E24)</f>
        <v>308</v>
      </c>
      <c r="F22" s="3"/>
      <c r="G22" s="3"/>
      <c r="H22" s="3"/>
      <c r="I22" s="1">
        <f>SUM(I23:I24)</f>
        <v>0</v>
      </c>
      <c r="J22" s="3"/>
      <c r="K22" s="3"/>
      <c r="L22" s="3"/>
      <c r="M22" s="1">
        <f>SUM(C22+D22+I22+E22)</f>
        <v>8287</v>
      </c>
    </row>
    <row r="23" spans="1:13" ht="15" customHeight="1">
      <c r="A23" s="2" t="s">
        <v>17</v>
      </c>
      <c r="B23" s="4" t="s">
        <v>8</v>
      </c>
      <c r="C23" s="2"/>
      <c r="D23" s="2"/>
      <c r="E23" s="2"/>
      <c r="F23" s="3"/>
      <c r="G23" s="3"/>
      <c r="H23" s="3"/>
      <c r="I23" s="2"/>
      <c r="J23" s="3"/>
      <c r="K23" s="3"/>
      <c r="L23" s="3"/>
      <c r="M23" s="2"/>
    </row>
    <row r="24" spans="1:13" ht="15" customHeight="1">
      <c r="A24" s="2" t="s">
        <v>18</v>
      </c>
      <c r="B24" s="4" t="s">
        <v>10</v>
      </c>
      <c r="C24" s="2">
        <v>7979</v>
      </c>
      <c r="D24" s="2"/>
      <c r="E24" s="2">
        <v>308</v>
      </c>
      <c r="F24" s="3"/>
      <c r="G24" s="3"/>
      <c r="H24" s="3"/>
      <c r="I24" s="2"/>
      <c r="J24" s="3"/>
      <c r="K24" s="3"/>
      <c r="L24" s="3"/>
      <c r="M24" s="2">
        <f>SUM(C24+D24+I24+E24)</f>
        <v>8287</v>
      </c>
    </row>
    <row r="25" spans="1:13" ht="15" customHeight="1">
      <c r="A25" s="1" t="s">
        <v>20</v>
      </c>
      <c r="B25" s="6" t="s">
        <v>35</v>
      </c>
      <c r="C25" s="1">
        <f>SUM(C13+C16+C22)</f>
        <v>2867498</v>
      </c>
      <c r="D25" s="1">
        <f>SUM(D13+D16+D22)</f>
        <v>526410</v>
      </c>
      <c r="E25" s="1">
        <f>SUM(E14+E24)</f>
        <v>-2823</v>
      </c>
      <c r="F25" s="1">
        <f>SUM(F15)</f>
        <v>6620</v>
      </c>
      <c r="G25" s="18"/>
      <c r="H25" s="18"/>
      <c r="I25" s="1">
        <f>SUM(I13+I16+I22)</f>
        <v>-562072</v>
      </c>
      <c r="J25" s="18"/>
      <c r="K25" s="18"/>
      <c r="L25" s="18"/>
      <c r="M25" s="1">
        <f>SUM(M13+M16+M22)</f>
        <v>2835633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086614173228347" right="0.7086614173228347" top="0.7480314960629921" bottom="0.7480314960629921" header="0.31496062992125984" footer="0.31496062992125984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35696</v>
      </c>
      <c r="D13" s="3">
        <v>1487500</v>
      </c>
      <c r="E13" s="3"/>
      <c r="F13" s="3"/>
      <c r="G13" s="3"/>
      <c r="H13" s="3"/>
      <c r="I13" s="3">
        <v>1035696</v>
      </c>
      <c r="J13" s="3"/>
      <c r="K13" s="3"/>
      <c r="L13" s="3"/>
      <c r="M13" s="3">
        <f>SUM(C13+D13+F13-I13)</f>
        <v>487500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>
        <v>1035696</v>
      </c>
      <c r="J14" s="3"/>
      <c r="K14" s="3"/>
      <c r="L14" s="3"/>
      <c r="M14" s="3">
        <f>SUM(M13)</f>
        <v>487500</v>
      </c>
    </row>
    <row r="15" spans="1:13" ht="15" customHeight="1">
      <c r="A15" s="2" t="s">
        <v>9</v>
      </c>
      <c r="B15" s="4" t="s">
        <v>10</v>
      </c>
      <c r="C15" s="3">
        <v>36696</v>
      </c>
      <c r="D15" s="3">
        <v>1487500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2608954</v>
      </c>
      <c r="D16" s="3">
        <v>278297</v>
      </c>
      <c r="E16" s="3"/>
      <c r="F16" s="3">
        <v>51138</v>
      </c>
      <c r="G16" s="3"/>
      <c r="H16" s="3"/>
      <c r="I16" s="3">
        <v>928079</v>
      </c>
      <c r="J16" s="3"/>
      <c r="K16" s="3"/>
      <c r="L16" s="3"/>
      <c r="M16" s="3">
        <f>SUM(C16+D16+F16-I16)</f>
        <v>2010310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>
        <v>928079</v>
      </c>
      <c r="J17" s="3"/>
      <c r="K17" s="3"/>
      <c r="L17" s="3"/>
      <c r="M17" s="3">
        <f>SUM(M16)</f>
        <v>2010310</v>
      </c>
    </row>
    <row r="18" spans="1:13" ht="15" customHeight="1">
      <c r="A18" s="2" t="s">
        <v>33</v>
      </c>
      <c r="B18" s="4" t="s">
        <v>10</v>
      </c>
      <c r="C18" s="3">
        <v>2608954</v>
      </c>
      <c r="D18" s="3">
        <v>278297</v>
      </c>
      <c r="E18" s="3"/>
      <c r="F18" s="3">
        <v>51138</v>
      </c>
      <c r="G18" s="3"/>
      <c r="H18" s="3"/>
      <c r="I18" s="3"/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182439</v>
      </c>
      <c r="D22" s="3">
        <v>50700</v>
      </c>
      <c r="E22" s="3"/>
      <c r="F22" s="3"/>
      <c r="G22" s="3"/>
      <c r="H22" s="3"/>
      <c r="I22" s="3">
        <v>182439</v>
      </c>
      <c r="J22" s="3"/>
      <c r="K22" s="3"/>
      <c r="L22" s="3"/>
      <c r="M22" s="3">
        <f>SUM(C22+D22+F22-I22)</f>
        <v>50700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182439</v>
      </c>
      <c r="D24" s="3">
        <v>50700</v>
      </c>
      <c r="E24" s="3"/>
      <c r="F24" s="3"/>
      <c r="G24" s="3"/>
      <c r="H24" s="3"/>
      <c r="I24" s="3">
        <v>182439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2827089</v>
      </c>
      <c r="D25" s="3">
        <f>SUM(D13+D16+D22)</f>
        <v>1816497</v>
      </c>
      <c r="E25" s="3"/>
      <c r="F25" s="3"/>
      <c r="G25" s="3"/>
      <c r="H25" s="3"/>
      <c r="I25" s="3">
        <f>SUM(I13+I16+I22)</f>
        <v>2146214</v>
      </c>
      <c r="J25" s="3"/>
      <c r="K25" s="3"/>
      <c r="L25" s="3"/>
      <c r="M25" s="3">
        <f>SUM(M13+M16+M22)</f>
        <v>2548510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4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ht="15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7"/>
      <c r="K10" s="17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36188</v>
      </c>
      <c r="D13" s="3">
        <v>668223</v>
      </c>
      <c r="E13" s="3"/>
      <c r="F13" s="3"/>
      <c r="G13" s="3"/>
      <c r="H13" s="3"/>
      <c r="I13" s="3">
        <v>668715</v>
      </c>
      <c r="J13" s="3"/>
      <c r="K13" s="3"/>
      <c r="L13" s="3"/>
      <c r="M13" s="3">
        <f>SUM(C13+D13+F13-I13)</f>
        <v>35696</v>
      </c>
    </row>
    <row r="14" spans="1:13" ht="15" customHeight="1">
      <c r="A14" s="2" t="s">
        <v>7</v>
      </c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>SUM(M13)</f>
        <v>35696</v>
      </c>
    </row>
    <row r="15" spans="1:13" ht="15" customHeight="1">
      <c r="A15" s="2" t="s">
        <v>9</v>
      </c>
      <c r="B15" s="4" t="s">
        <v>10</v>
      </c>
      <c r="C15" s="3">
        <v>36188</v>
      </c>
      <c r="D15" s="3">
        <v>668624</v>
      </c>
      <c r="E15" s="3"/>
      <c r="F15" s="3"/>
      <c r="G15" s="3"/>
      <c r="H15" s="3"/>
      <c r="I15" s="3">
        <v>668715</v>
      </c>
      <c r="J15" s="3"/>
      <c r="K15" s="3"/>
      <c r="L15" s="3"/>
      <c r="M15" s="3"/>
    </row>
    <row r="16" spans="1:13" ht="74.25" customHeight="1">
      <c r="A16" s="1" t="s">
        <v>11</v>
      </c>
      <c r="B16" s="6" t="s">
        <v>38</v>
      </c>
      <c r="C16" s="3">
        <v>2647287</v>
      </c>
      <c r="D16" s="3">
        <v>2727553</v>
      </c>
      <c r="E16" s="3"/>
      <c r="F16" s="3"/>
      <c r="G16" s="3"/>
      <c r="H16" s="3"/>
      <c r="I16" s="3">
        <v>2765886</v>
      </c>
      <c r="J16" s="3"/>
      <c r="K16" s="3"/>
      <c r="L16" s="3"/>
      <c r="M16" s="3">
        <f>SUM(C16+D16+F16-I16)</f>
        <v>2608954</v>
      </c>
    </row>
    <row r="17" spans="1:13" ht="15" customHeight="1">
      <c r="A17" s="2" t="s">
        <v>32</v>
      </c>
      <c r="B17" s="4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SUM(M16)</f>
        <v>2608954</v>
      </c>
    </row>
    <row r="18" spans="1:13" ht="15" customHeight="1">
      <c r="A18" s="2" t="s">
        <v>33</v>
      </c>
      <c r="B18" s="4" t="s">
        <v>10</v>
      </c>
      <c r="C18" s="3">
        <v>2647287</v>
      </c>
      <c r="D18" s="3">
        <v>2727553</v>
      </c>
      <c r="E18" s="3"/>
      <c r="F18" s="3"/>
      <c r="G18" s="3"/>
      <c r="H18" s="3"/>
      <c r="I18" s="3">
        <v>2765886</v>
      </c>
      <c r="J18" s="3"/>
      <c r="K18" s="3"/>
      <c r="L18" s="3"/>
      <c r="M18" s="3"/>
    </row>
    <row r="19" spans="1:13" ht="114.75" customHeight="1">
      <c r="A19" s="1" t="s">
        <v>12</v>
      </c>
      <c r="B19" s="6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185532</v>
      </c>
      <c r="D22" s="3">
        <v>184221</v>
      </c>
      <c r="E22" s="3"/>
      <c r="F22" s="3"/>
      <c r="G22" s="3"/>
      <c r="H22" s="3"/>
      <c r="I22" s="3">
        <v>187314</v>
      </c>
      <c r="J22" s="3"/>
      <c r="K22" s="3"/>
      <c r="L22" s="3"/>
      <c r="M22" s="3">
        <f>SUM(C22+D22+F22-I22)</f>
        <v>182439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185532</v>
      </c>
      <c r="D24" s="3">
        <v>184221</v>
      </c>
      <c r="E24" s="3"/>
      <c r="F24" s="3"/>
      <c r="G24" s="3"/>
      <c r="H24" s="3"/>
      <c r="I24" s="3">
        <v>187314</v>
      </c>
      <c r="J24" s="3"/>
      <c r="K24" s="3"/>
      <c r="L24" s="3"/>
      <c r="M24" s="3"/>
    </row>
    <row r="25" spans="1:13" ht="15" customHeight="1">
      <c r="A25" s="1" t="s">
        <v>20</v>
      </c>
      <c r="B25" s="6" t="s">
        <v>35</v>
      </c>
      <c r="C25" s="3">
        <f>SUM(C13+C16+C22)</f>
        <v>2869007</v>
      </c>
      <c r="D25" s="3">
        <f>SUM(D13+D16+D22)</f>
        <v>3579997</v>
      </c>
      <c r="E25" s="3"/>
      <c r="F25" s="3"/>
      <c r="G25" s="3"/>
      <c r="H25" s="3"/>
      <c r="I25" s="3">
        <f>SUM(I13+I16+I22)</f>
        <v>3621915</v>
      </c>
      <c r="J25" s="3"/>
      <c r="K25" s="3"/>
      <c r="L25" s="3"/>
      <c r="M25" s="3">
        <f>SUM(M13+M16+M22)</f>
        <v>2827089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2013-10-16T09:32:43Z</cp:lastPrinted>
  <dcterms:created xsi:type="dcterms:W3CDTF">1996-10-14T23:33:28Z</dcterms:created>
  <dcterms:modified xsi:type="dcterms:W3CDTF">2013-10-16T09:44:36Z</dcterms:modified>
  <cp:category/>
  <cp:version/>
  <cp:contentType/>
  <cp:contentStatus/>
</cp:coreProperties>
</file>